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<sst xmlns="http://schemas.openxmlformats.org/spreadsheetml/2006/main" count="57" uniqueCount="13">
  <si>
    <t>KDd</t>
  </si>
  <si>
    <t>dfi</t>
  </si>
  <si>
    <t>dl</t>
  </si>
  <si>
    <t>fsr</t>
  </si>
  <si>
    <t>a</t>
  </si>
  <si>
    <t>Długość</t>
  </si>
  <si>
    <t>Szerokość</t>
  </si>
  <si>
    <t>Odległość</t>
  </si>
  <si>
    <t>Typ</t>
  </si>
  <si>
    <t>Masowiec</t>
  </si>
  <si>
    <t>Kontenerowiec</t>
  </si>
  <si>
    <t>Drobnicowiec</t>
  </si>
  <si>
    <t>Zanurzenie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</si>
</sst>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0" t="s">
        <v>0</v>
      </c>
      <c r="B3" s="11" t="s">
        <v>7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12.75">
      <c r="A4" s="4" t="e">
        <f aca="true" t="shared" si="0" ref="A4:A28">IF(DEGREES(ATAN(F4/C4))&lt;0,360+DEGREES(ATAN(F4/C4)),DEGREES(ATAN(F4/C4)))</f>
        <v>#VALUE!</v>
      </c>
      <c r="B4" s="3" t="e">
        <f aca="true" t="shared" si="1" ref="B4:B28">ABS(C4/COS(RADIANS(A4)))</f>
        <v>#REF!</v>
      </c>
      <c r="C4" t="e">
        <f>(statek!A2*60+statek!B2+statek!C2/60)-(statek!#REF!*60+statek!#REF!+statek!#REF!/60)</f>
        <v>#REF!</v>
      </c>
      <c r="D4" t="e">
        <f>(statek!D2*60+statek!#REF!+statek!#REF!/60)-(statek!#REF!*60+statek!#REF!+statek!#REF!/60)</f>
        <v>#VALUE!</v>
      </c>
      <c r="E4" t="e">
        <f>(statek!#REF!+statek!#REF!/60+statek!#REF!/3600)+C4/120</f>
        <v>#REF!</v>
      </c>
      <c r="F4" t="e">
        <f aca="true" t="shared" si="2" ref="F4:F28">D4*COS(RADIANS(E4))</f>
        <v>#VALUE!</v>
      </c>
    </row>
    <row r="5" spans="1:6" ht="12.75">
      <c r="A5" s="4" t="e">
        <f t="shared" si="0"/>
        <v>#VALUE!</v>
      </c>
      <c r="B5" s="3" t="e">
        <f t="shared" si="1"/>
        <v>#REF!</v>
      </c>
      <c r="C5" t="e">
        <f>(statek!A3*60+statek!B3+statek!C3/60)-(statek!#REF!*60+statek!#REF!+statek!#REF!/60)</f>
        <v>#REF!</v>
      </c>
      <c r="D5" t="e">
        <f>(statek!D3*60+statek!#REF!+statek!#REF!/60)-(statek!#REF!*60+statek!#REF!+statek!#REF!/60)</f>
        <v>#VALUE!</v>
      </c>
      <c r="E5" t="e">
        <f>(statek!#REF!+statek!#REF!/60+statek!#REF!/3600)+C5/120</f>
        <v>#REF!</v>
      </c>
      <c r="F5" t="e">
        <f t="shared" si="2"/>
        <v>#VALUE!</v>
      </c>
    </row>
    <row r="6" spans="1:6" ht="12.75">
      <c r="A6" s="4" t="e">
        <f t="shared" si="0"/>
        <v>#VALUE!</v>
      </c>
      <c r="B6" s="3" t="e">
        <f t="shared" si="1"/>
        <v>#REF!</v>
      </c>
      <c r="C6" t="e">
        <f>(statek!A4*60+statek!B4+statek!C4/60)-(statek!#REF!*60+statek!#REF!+statek!#REF!/60)</f>
        <v>#REF!</v>
      </c>
      <c r="D6" t="e">
        <f>(statek!D4*60+statek!#REF!+statek!#REF!/60)-(statek!#REF!*60+statek!#REF!+statek!#REF!/60)</f>
        <v>#VALUE!</v>
      </c>
      <c r="E6" t="e">
        <f>(statek!#REF!+statek!#REF!/60+statek!#REF!/3600)+C6/120</f>
        <v>#REF!</v>
      </c>
      <c r="F6" t="e">
        <f t="shared" si="2"/>
        <v>#VALUE!</v>
      </c>
    </row>
    <row r="7" spans="1:6" ht="12.75">
      <c r="A7" s="4" t="e">
        <f t="shared" si="0"/>
        <v>#VALUE!</v>
      </c>
      <c r="B7" s="3" t="e">
        <f t="shared" si="1"/>
        <v>#REF!</v>
      </c>
      <c r="C7" t="e">
        <f>(statek!A5*60+statek!B5+statek!C5/60)-(statek!#REF!*60+statek!#REF!+statek!#REF!/60)</f>
        <v>#REF!</v>
      </c>
      <c r="D7" t="e">
        <f>(statek!D5*60+statek!#REF!+statek!#REF!/60)-(statek!#REF!*60+statek!#REF!+statek!#REF!/60)</f>
        <v>#VALUE!</v>
      </c>
      <c r="E7" t="e">
        <f>(statek!#REF!+statek!#REF!/60+statek!#REF!/3600)+C7/120</f>
        <v>#REF!</v>
      </c>
      <c r="F7" t="e">
        <f t="shared" si="2"/>
        <v>#VALUE!</v>
      </c>
    </row>
    <row r="8" spans="1:6" ht="12.75">
      <c r="A8" s="4" t="e">
        <f t="shared" si="0"/>
        <v>#VALUE!</v>
      </c>
      <c r="B8" s="3" t="e">
        <f t="shared" si="1"/>
        <v>#REF!</v>
      </c>
      <c r="C8" t="e">
        <f>(statek!A6*60+statek!B6+statek!C6/60)-(statek!#REF!*60+statek!#REF!+statek!#REF!/60)</f>
        <v>#REF!</v>
      </c>
      <c r="D8" t="e">
        <f>(statek!D6*60+statek!#REF!+statek!#REF!/60)-(statek!#REF!*60+statek!#REF!+statek!#REF!/60)</f>
        <v>#VALUE!</v>
      </c>
      <c r="E8" t="e">
        <f>(statek!#REF!+statek!#REF!/60+statek!#REF!/3600)+C8/120</f>
        <v>#REF!</v>
      </c>
      <c r="F8" t="e">
        <f t="shared" si="2"/>
        <v>#VALUE!</v>
      </c>
    </row>
    <row r="9" spans="1:6" ht="12.75">
      <c r="A9" s="4" t="e">
        <f t="shared" si="0"/>
        <v>#VALUE!</v>
      </c>
      <c r="B9" s="3" t="e">
        <f t="shared" si="1"/>
        <v>#REF!</v>
      </c>
      <c r="C9" t="e">
        <f>(statek!A7*60+statek!B7+statek!C7/60)-(statek!#REF!*60+statek!#REF!+statek!#REF!/60)</f>
        <v>#REF!</v>
      </c>
      <c r="D9" t="e">
        <f>(statek!D7*60+statek!#REF!+statek!#REF!/60)-(statek!#REF!*60+statek!#REF!+statek!#REF!/60)</f>
        <v>#VALUE!</v>
      </c>
      <c r="E9" t="e">
        <f>(statek!#REF!+statek!#REF!/60+statek!#REF!/3600)+C9/120</f>
        <v>#REF!</v>
      </c>
      <c r="F9" t="e">
        <f t="shared" si="2"/>
        <v>#VALUE!</v>
      </c>
    </row>
    <row r="10" spans="1:6" ht="12.75">
      <c r="A10" s="4" t="e">
        <f t="shared" si="0"/>
        <v>#VALUE!</v>
      </c>
      <c r="B10" s="3" t="e">
        <f t="shared" si="1"/>
        <v>#REF!</v>
      </c>
      <c r="C10" t="e">
        <f>(statek!A8*60+statek!B8+statek!C8/60)-(statek!#REF!*60+statek!#REF!+statek!#REF!/60)</f>
        <v>#REF!</v>
      </c>
      <c r="D10" t="e">
        <f>(statek!D8*60+statek!#REF!+statek!#REF!/60)-(statek!#REF!*60+statek!#REF!+statek!#REF!/60)</f>
        <v>#VALUE!</v>
      </c>
      <c r="E10" t="e">
        <f>(statek!#REF!+statek!#REF!/60+statek!#REF!/3600)+C10/120</f>
        <v>#REF!</v>
      </c>
      <c r="F10" t="e">
        <f t="shared" si="2"/>
        <v>#VALUE!</v>
      </c>
    </row>
    <row r="11" spans="1:6" ht="12.75">
      <c r="A11" s="4" t="e">
        <f t="shared" si="0"/>
        <v>#VALUE!</v>
      </c>
      <c r="B11" s="3" t="e">
        <f t="shared" si="1"/>
        <v>#REF!</v>
      </c>
      <c r="C11" t="e">
        <f>(statek!A9*60+statek!B9+statek!C9/60)-(statek!#REF!*60+statek!#REF!+statek!#REF!/60)</f>
        <v>#REF!</v>
      </c>
      <c r="D11" t="e">
        <f>(statek!D9*60+statek!#REF!+statek!#REF!/60)-(statek!#REF!*60+statek!#REF!+statek!#REF!/60)</f>
        <v>#VALUE!</v>
      </c>
      <c r="E11" t="e">
        <f>(statek!#REF!+statek!#REF!/60+statek!#REF!/3600)+C11/120</f>
        <v>#REF!</v>
      </c>
      <c r="F11" t="e">
        <f t="shared" si="2"/>
        <v>#VALUE!</v>
      </c>
    </row>
    <row r="12" spans="1:6" ht="12.75">
      <c r="A12" s="4" t="e">
        <f t="shared" si="0"/>
        <v>#VALUE!</v>
      </c>
      <c r="B12" s="3" t="e">
        <f t="shared" si="1"/>
        <v>#REF!</v>
      </c>
      <c r="C12" t="e">
        <f>(statek!A10*60+statek!B10+statek!C10/60)-(statek!#REF!*60+statek!#REF!+statek!#REF!/60)</f>
        <v>#REF!</v>
      </c>
      <c r="D12" t="e">
        <f>(statek!D10*60+statek!#REF!+statek!#REF!/60)-(statek!#REF!*60+statek!#REF!+statek!#REF!/60)</f>
        <v>#VALUE!</v>
      </c>
      <c r="E12" t="e">
        <f>(statek!#REF!+statek!#REF!/60+statek!#REF!/3600)+C12/120</f>
        <v>#REF!</v>
      </c>
      <c r="F12" t="e">
        <f t="shared" si="2"/>
        <v>#VALUE!</v>
      </c>
    </row>
    <row r="13" spans="1:6" ht="12.75">
      <c r="A13" s="4" t="e">
        <f t="shared" si="0"/>
        <v>#VALUE!</v>
      </c>
      <c r="B13" s="3" t="e">
        <f t="shared" si="1"/>
        <v>#REF!</v>
      </c>
      <c r="C13" t="e">
        <f>(statek!A11*60+statek!B11+statek!C11/60)-(statek!#REF!*60+statek!#REF!+statek!#REF!/60)</f>
        <v>#REF!</v>
      </c>
      <c r="D13" t="e">
        <f>(statek!D11*60+statek!#REF!+statek!#REF!/60)-(statek!#REF!*60+statek!#REF!+statek!#REF!/60)</f>
        <v>#VALUE!</v>
      </c>
      <c r="E13" t="e">
        <f>(statek!#REF!+statek!#REF!/60+statek!#REF!/3600)+C13/120</f>
        <v>#REF!</v>
      </c>
      <c r="F13" t="e">
        <f t="shared" si="2"/>
        <v>#VALUE!</v>
      </c>
    </row>
    <row r="14" spans="1:6" ht="12.75">
      <c r="A14" s="4" t="e">
        <f t="shared" si="0"/>
        <v>#VALUE!</v>
      </c>
      <c r="B14" s="3" t="e">
        <f t="shared" si="1"/>
        <v>#REF!</v>
      </c>
      <c r="C14" t="e">
        <f>(statek!A12*60+statek!B12+statek!C12/60)-(statek!#REF!*60+statek!#REF!+statek!#REF!/60)</f>
        <v>#REF!</v>
      </c>
      <c r="D14" t="e">
        <f>(statek!D12*60+statek!#REF!+statek!#REF!/60)-(statek!#REF!*60+statek!#REF!+statek!#REF!/60)</f>
        <v>#VALUE!</v>
      </c>
      <c r="E14" t="e">
        <f>(statek!#REF!+statek!#REF!/60+statek!#REF!/3600)+C14/120</f>
        <v>#REF!</v>
      </c>
      <c r="F14" t="e">
        <f t="shared" si="2"/>
        <v>#VALUE!</v>
      </c>
    </row>
    <row r="15" spans="1:6" ht="12.75">
      <c r="A15" s="4" t="e">
        <f t="shared" si="0"/>
        <v>#VALUE!</v>
      </c>
      <c r="B15" s="3" t="e">
        <f t="shared" si="1"/>
        <v>#REF!</v>
      </c>
      <c r="C15" t="e">
        <f>(statek!A13*60+statek!B13+statek!C13/60)-(statek!#REF!*60+statek!#REF!+statek!#REF!/60)</f>
        <v>#REF!</v>
      </c>
      <c r="D15" t="e">
        <f>(statek!D13*60+statek!#REF!+statek!#REF!/60)-(statek!#REF!*60+statek!#REF!+statek!#REF!/60)</f>
        <v>#VALUE!</v>
      </c>
      <c r="E15" t="e">
        <f>(statek!#REF!+statek!#REF!/60+statek!#REF!/3600)+C15/120</f>
        <v>#REF!</v>
      </c>
      <c r="F15" t="e">
        <f t="shared" si="2"/>
        <v>#VALUE!</v>
      </c>
    </row>
    <row r="16" spans="1:6" ht="12.75">
      <c r="A16" s="4" t="e">
        <f t="shared" si="0"/>
        <v>#VALUE!</v>
      </c>
      <c r="B16" s="3" t="e">
        <f t="shared" si="1"/>
        <v>#REF!</v>
      </c>
      <c r="C16" t="e">
        <f>(statek!A14*60+statek!B14+statek!C14/60)-(statek!#REF!*60+statek!#REF!+statek!#REF!/60)</f>
        <v>#REF!</v>
      </c>
      <c r="D16" t="e">
        <f>(statek!D14*60+statek!#REF!+statek!#REF!/60)-(statek!#REF!*60+statek!#REF!+statek!#REF!/60)</f>
        <v>#VALUE!</v>
      </c>
      <c r="E16" t="e">
        <f>(statek!#REF!+statek!#REF!/60+statek!#REF!/3600)+C16/120</f>
        <v>#REF!</v>
      </c>
      <c r="F16" t="e">
        <f t="shared" si="2"/>
        <v>#VALUE!</v>
      </c>
    </row>
    <row r="17" spans="1:6" ht="12.75">
      <c r="A17" s="4" t="e">
        <f t="shared" si="0"/>
        <v>#VALUE!</v>
      </c>
      <c r="B17" s="3" t="e">
        <f t="shared" si="1"/>
        <v>#REF!</v>
      </c>
      <c r="C17" t="e">
        <f>(statek!A15*60+statek!B15+statek!C15/60)-(statek!#REF!*60+statek!#REF!+statek!#REF!/60)</f>
        <v>#REF!</v>
      </c>
      <c r="D17" t="e">
        <f>(statek!D15*60+statek!#REF!+statek!#REF!/60)-(statek!#REF!*60+statek!#REF!+statek!#REF!/60)</f>
        <v>#VALUE!</v>
      </c>
      <c r="E17" t="e">
        <f>(statek!#REF!+statek!#REF!/60+statek!#REF!/3600)+C17/120</f>
        <v>#REF!</v>
      </c>
      <c r="F17" t="e">
        <f t="shared" si="2"/>
        <v>#VALUE!</v>
      </c>
    </row>
    <row r="18" spans="1:6" ht="12.75">
      <c r="A18" s="4" t="e">
        <f t="shared" si="0"/>
        <v>#VALUE!</v>
      </c>
      <c r="B18" s="3" t="e">
        <f t="shared" si="1"/>
        <v>#REF!</v>
      </c>
      <c r="C18" t="e">
        <f>(statek!A16*60+statek!B16+statek!C16/60)-(statek!#REF!*60+statek!#REF!+statek!#REF!/60)</f>
        <v>#REF!</v>
      </c>
      <c r="D18" t="e">
        <f>(statek!D16*60+statek!#REF!+statek!#REF!/60)-(statek!#REF!*60+statek!#REF!+statek!#REF!/60)</f>
        <v>#VALUE!</v>
      </c>
      <c r="E18" t="e">
        <f>(statek!#REF!+statek!#REF!/60+statek!#REF!/3600)+C18/120</f>
        <v>#REF!</v>
      </c>
      <c r="F18" t="e">
        <f t="shared" si="2"/>
        <v>#VALUE!</v>
      </c>
    </row>
    <row r="19" spans="1:6" ht="12.75">
      <c r="A19" s="4" t="e">
        <f t="shared" si="0"/>
        <v>#VALUE!</v>
      </c>
      <c r="B19" s="3" t="e">
        <f t="shared" si="1"/>
        <v>#REF!</v>
      </c>
      <c r="C19" t="e">
        <f>(statek!A17*60+statek!B17+statek!C17/60)-(statek!#REF!*60+statek!#REF!+statek!#REF!/60)</f>
        <v>#REF!</v>
      </c>
      <c r="D19" t="e">
        <f>(statek!D17*60+statek!#REF!+statek!#REF!/60)-(statek!#REF!*60+statek!#REF!+statek!#REF!/60)</f>
        <v>#VALUE!</v>
      </c>
      <c r="E19" t="e">
        <f>(statek!#REF!+statek!#REF!/60+statek!#REF!/3600)+C19/120</f>
        <v>#REF!</v>
      </c>
      <c r="F19" t="e">
        <f t="shared" si="2"/>
        <v>#VALUE!</v>
      </c>
    </row>
    <row r="20" spans="1:6" ht="12.75">
      <c r="A20" s="4" t="e">
        <f t="shared" si="0"/>
        <v>#VALUE!</v>
      </c>
      <c r="B20" s="3" t="e">
        <f t="shared" si="1"/>
        <v>#REF!</v>
      </c>
      <c r="C20" t="e">
        <f>(statek!A18*60+statek!B18+statek!C18/60)-(statek!#REF!*60+statek!#REF!+statek!#REF!/60)</f>
        <v>#REF!</v>
      </c>
      <c r="D20" t="e">
        <f>(statek!D18*60+statek!#REF!+statek!#REF!/60)-(statek!#REF!*60+statek!#REF!+statek!#REF!/60)</f>
        <v>#VALUE!</v>
      </c>
      <c r="E20" t="e">
        <f>(statek!#REF!+statek!#REF!/60+statek!#REF!/3600)+C20/120</f>
        <v>#REF!</v>
      </c>
      <c r="F20" t="e">
        <f t="shared" si="2"/>
        <v>#VALUE!</v>
      </c>
    </row>
    <row r="21" spans="1:6" ht="12.75">
      <c r="A21" s="4" t="e">
        <f t="shared" si="0"/>
        <v>#VALUE!</v>
      </c>
      <c r="B21" s="3" t="e">
        <f t="shared" si="1"/>
        <v>#REF!</v>
      </c>
      <c r="C21" t="e">
        <f>(statek!A19*60+statek!B19+statek!C19/60)-(statek!#REF!*60+statek!#REF!+statek!#REF!/60)</f>
        <v>#REF!</v>
      </c>
      <c r="D21" t="e">
        <f>(statek!D19*60+statek!#REF!+statek!#REF!/60)-(statek!#REF!*60+statek!#REF!+statek!#REF!/60)</f>
        <v>#VALUE!</v>
      </c>
      <c r="E21" t="e">
        <f>(statek!#REF!+statek!#REF!/60+statek!#REF!/3600)+C21/120</f>
        <v>#REF!</v>
      </c>
      <c r="F21" t="e">
        <f t="shared" si="2"/>
        <v>#VALUE!</v>
      </c>
    </row>
    <row r="22" spans="1:6" ht="12.75">
      <c r="A22" s="4" t="e">
        <f t="shared" si="0"/>
        <v>#VALUE!</v>
      </c>
      <c r="B22" s="3" t="e">
        <f t="shared" si="1"/>
        <v>#REF!</v>
      </c>
      <c r="C22" t="e">
        <f>(statek!A20*60+statek!B20+statek!C20/60)-(statek!#REF!*60+statek!#REF!+statek!#REF!/60)</f>
        <v>#REF!</v>
      </c>
      <c r="D22" t="e">
        <f>(statek!D20*60+statek!#REF!+statek!#REF!/60)-(statek!#REF!*60+statek!#REF!+statek!#REF!/60)</f>
        <v>#VALUE!</v>
      </c>
      <c r="E22" t="e">
        <f>(statek!#REF!+statek!#REF!/60+statek!#REF!/3600)+C22/120</f>
        <v>#REF!</v>
      </c>
      <c r="F22" t="e">
        <f t="shared" si="2"/>
        <v>#VALUE!</v>
      </c>
    </row>
    <row r="23" spans="1:6" ht="12.75">
      <c r="A23" s="4" t="e">
        <f t="shared" si="0"/>
        <v>#VALUE!</v>
      </c>
      <c r="B23" s="3" t="e">
        <f t="shared" si="1"/>
        <v>#REF!</v>
      </c>
      <c r="C23" t="e">
        <f>(statek!A21*60+statek!B21+statek!C21/60)-(statek!#REF!*60+statek!#REF!+statek!#REF!/60)</f>
        <v>#REF!</v>
      </c>
      <c r="D23" t="e">
        <f>(statek!D21*60+statek!#REF!+statek!#REF!/60)-(statek!#REF!*60+statek!#REF!+statek!#REF!/60)</f>
        <v>#VALUE!</v>
      </c>
      <c r="E23" t="e">
        <f>(statek!#REF!+statek!#REF!/60+statek!#REF!/3600)+C23/120</f>
        <v>#REF!</v>
      </c>
      <c r="F23" t="e">
        <f t="shared" si="2"/>
        <v>#VALUE!</v>
      </c>
    </row>
    <row r="24" spans="1:6" ht="12.75">
      <c r="A24" s="4" t="e">
        <f t="shared" si="0"/>
        <v>#VALUE!</v>
      </c>
      <c r="B24" s="3" t="e">
        <f t="shared" si="1"/>
        <v>#REF!</v>
      </c>
      <c r="C24" t="e">
        <f>(statek!A22*60+statek!B22+statek!C22/60)-(statek!#REF!*60+statek!#REF!+statek!#REF!/60)</f>
        <v>#REF!</v>
      </c>
      <c r="D24" t="e">
        <f>(statek!D22*60+statek!#REF!+statek!#REF!/60)-(statek!#REF!*60+statek!#REF!+statek!#REF!/60)</f>
        <v>#VALUE!</v>
      </c>
      <c r="E24" t="e">
        <f>(statek!#REF!+statek!#REF!/60+statek!#REF!/3600)+C24/120</f>
        <v>#REF!</v>
      </c>
      <c r="F24" t="e">
        <f t="shared" si="2"/>
        <v>#VALUE!</v>
      </c>
    </row>
    <row r="25" spans="1:6" ht="12.75">
      <c r="A25" s="4" t="e">
        <f t="shared" si="0"/>
        <v>#VALUE!</v>
      </c>
      <c r="B25" s="3" t="e">
        <f t="shared" si="1"/>
        <v>#REF!</v>
      </c>
      <c r="C25" t="e">
        <f>(statek!A23*60+statek!B23+statek!C23/60)-(statek!#REF!*60+statek!#REF!+statek!#REF!/60)</f>
        <v>#REF!</v>
      </c>
      <c r="D25" t="e">
        <f>(statek!D23*60+statek!#REF!+statek!#REF!/60)-(statek!#REF!*60+statek!#REF!+statek!#REF!/60)</f>
        <v>#VALUE!</v>
      </c>
      <c r="E25" t="e">
        <f>(statek!#REF!+statek!#REF!/60+statek!#REF!/3600)+C25/120</f>
        <v>#REF!</v>
      </c>
      <c r="F25" t="e">
        <f t="shared" si="2"/>
        <v>#VALUE!</v>
      </c>
    </row>
    <row r="26" spans="1:6" ht="12.75">
      <c r="A26" s="4" t="e">
        <f t="shared" si="0"/>
        <v>#VALUE!</v>
      </c>
      <c r="B26" s="3" t="e">
        <f t="shared" si="1"/>
        <v>#REF!</v>
      </c>
      <c r="C26" t="e">
        <f>(statek!A24*60+statek!B24+statek!C24/60)-(statek!#REF!*60+statek!#REF!+statek!#REF!/60)</f>
        <v>#REF!</v>
      </c>
      <c r="D26" t="e">
        <f>(statek!D24*60+statek!#REF!+statek!#REF!/60)-(statek!#REF!*60+statek!#REF!+statek!#REF!/60)</f>
        <v>#VALUE!</v>
      </c>
      <c r="E26" t="e">
        <f>(statek!#REF!+statek!#REF!/60+statek!#REF!/3600)+C26/120</f>
        <v>#REF!</v>
      </c>
      <c r="F26" t="e">
        <f t="shared" si="2"/>
        <v>#VALUE!</v>
      </c>
    </row>
    <row r="27" spans="1:6" ht="12.75">
      <c r="A27" s="4" t="e">
        <f t="shared" si="0"/>
        <v>#VALUE!</v>
      </c>
      <c r="B27" s="3" t="e">
        <f t="shared" si="1"/>
        <v>#REF!</v>
      </c>
      <c r="C27" t="e">
        <f>(statek!A25*60+statek!B25+statek!C25/60)-(statek!#REF!*60+statek!#REF!+statek!#REF!/60)</f>
        <v>#REF!</v>
      </c>
      <c r="D27" t="e">
        <f>(statek!D25*60+statek!#REF!+statek!#REF!/60)-(statek!#REF!*60+statek!#REF!+statek!#REF!/60)</f>
        <v>#VALUE!</v>
      </c>
      <c r="E27" t="e">
        <f>(statek!#REF!+statek!#REF!/60+statek!#REF!/3600)+C27/120</f>
        <v>#REF!</v>
      </c>
      <c r="F27" t="e">
        <f t="shared" si="2"/>
        <v>#VALUE!</v>
      </c>
    </row>
    <row r="28" spans="1:6" ht="12.75">
      <c r="A28" s="4" t="e">
        <f t="shared" si="0"/>
        <v>#VALUE!</v>
      </c>
      <c r="B28" s="3" t="e">
        <f t="shared" si="1"/>
        <v>#REF!</v>
      </c>
      <c r="C28" t="e">
        <f>(statek!A26*60+statek!B26+statek!C26/60)-(statek!#REF!*60+statek!#REF!+statek!#REF!/60)</f>
        <v>#REF!</v>
      </c>
      <c r="D28" t="e">
        <f>(statek!D26*60+statek!#REF!+statek!#REF!/60)-(statek!#REF!*60+statek!#REF!+statek!#REF!/60)</f>
        <v>#VALUE!</v>
      </c>
      <c r="E28" t="e">
        <f>(statek!#REF!+statek!#REF!/60+statek!#REF!/3600)+C28/120</f>
        <v>#REF!</v>
      </c>
      <c r="F28" t="e">
        <f t="shared" si="2"/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G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0.00390625" style="0" customWidth="1"/>
    <col min="3" max="3" width="9.625" style="0" customWidth="1"/>
    <col min="4" max="4" width="13.25390625" style="0" bestFit="1" customWidth="1"/>
    <col min="5" max="5" width="15.00390625" style="0" bestFit="1" customWidth="1"/>
    <col min="6" max="6" width="17.00390625" style="0" bestFit="1" customWidth="1"/>
  </cols>
  <sheetData>
    <row r="1" spans="1:7" ht="18" customHeight="1">
      <c r="A1" s="9" t="s">
        <v>5</v>
      </c>
      <c r="B1" s="8" t="s">
        <v>6</v>
      </c>
      <c r="C1" s="8" t="s">
        <v>12</v>
      </c>
      <c r="D1" s="8" t="s">
        <v>8</v>
      </c>
      <c r="G1" s="5"/>
    </row>
    <row r="2" spans="1:4" ht="12.75">
      <c r="A2" s="2">
        <v>107.86</v>
      </c>
      <c r="B2" s="2">
        <v>14.72</v>
      </c>
      <c r="C2" s="2">
        <v>10.64</v>
      </c>
      <c r="D2" s="7" t="s">
        <v>11</v>
      </c>
    </row>
    <row r="3" spans="1:4" ht="12.75">
      <c r="A3" s="2">
        <v>108.41</v>
      </c>
      <c r="B3" s="2">
        <v>25.09</v>
      </c>
      <c r="C3" s="2">
        <v>14.33</v>
      </c>
      <c r="D3" s="7" t="s">
        <v>11</v>
      </c>
    </row>
    <row r="4" spans="1:4" ht="12.75">
      <c r="A4" s="2">
        <v>109.63</v>
      </c>
      <c r="B4" s="2">
        <v>12.52</v>
      </c>
      <c r="C4" s="2">
        <v>14.06</v>
      </c>
      <c r="D4" s="7" t="s">
        <v>11</v>
      </c>
    </row>
    <row r="5" spans="1:4" ht="12.75">
      <c r="A5" s="2">
        <v>101.87</v>
      </c>
      <c r="B5" s="2">
        <v>16.43</v>
      </c>
      <c r="C5" s="2">
        <v>14.09</v>
      </c>
      <c r="D5" s="7" t="s">
        <v>11</v>
      </c>
    </row>
    <row r="6" spans="1:4" ht="15.75" customHeight="1">
      <c r="A6" s="2">
        <v>119.28</v>
      </c>
      <c r="B6" s="2">
        <v>10.07</v>
      </c>
      <c r="C6" s="2">
        <v>13.65</v>
      </c>
      <c r="D6" s="7" t="s">
        <v>10</v>
      </c>
    </row>
    <row r="7" spans="1:4" ht="12.75">
      <c r="A7" s="2">
        <v>101.4</v>
      </c>
      <c r="B7" s="2">
        <v>14.15</v>
      </c>
      <c r="C7" s="2">
        <v>9.09</v>
      </c>
      <c r="D7" s="7" t="s">
        <v>9</v>
      </c>
    </row>
    <row r="8" spans="1:4" ht="12.75">
      <c r="A8" s="2">
        <v>107.82</v>
      </c>
      <c r="B8" s="2">
        <v>19.65</v>
      </c>
      <c r="C8" s="2">
        <v>8.45</v>
      </c>
      <c r="D8" s="7" t="s">
        <v>9</v>
      </c>
    </row>
    <row r="9" spans="1:4" ht="12.75">
      <c r="A9" s="2">
        <v>103.08</v>
      </c>
      <c r="B9" s="2">
        <v>18.23</v>
      </c>
      <c r="C9" s="2">
        <v>6.42</v>
      </c>
      <c r="D9" s="7" t="s">
        <v>11</v>
      </c>
    </row>
    <row r="10" spans="1:4" ht="12.75">
      <c r="A10" s="2">
        <v>114.16</v>
      </c>
      <c r="B10" s="2">
        <v>28.36</v>
      </c>
      <c r="C10" s="2">
        <v>7.15</v>
      </c>
      <c r="D10" s="7" t="s">
        <v>9</v>
      </c>
    </row>
    <row r="11" spans="1:4" ht="12.75">
      <c r="A11" s="2">
        <v>104.3</v>
      </c>
      <c r="B11" s="2">
        <v>19.76</v>
      </c>
      <c r="C11" s="2">
        <v>11.02</v>
      </c>
      <c r="D11" s="7" t="s">
        <v>10</v>
      </c>
    </row>
    <row r="12" spans="1:4" ht="12.75">
      <c r="A12" s="2">
        <v>113.55</v>
      </c>
      <c r="B12" s="2">
        <v>25.09</v>
      </c>
      <c r="C12" s="2">
        <v>8.46</v>
      </c>
      <c r="D12" s="7" t="s">
        <v>9</v>
      </c>
    </row>
    <row r="13" spans="1:4" ht="12.75">
      <c r="A13" s="2">
        <v>101.54</v>
      </c>
      <c r="B13" s="2">
        <v>11.79</v>
      </c>
      <c r="C13" s="2">
        <v>11.01</v>
      </c>
      <c r="D13" s="7" t="s">
        <v>10</v>
      </c>
    </row>
    <row r="14" spans="1:4" ht="12.75">
      <c r="A14" s="2">
        <v>110.43</v>
      </c>
      <c r="B14" s="2">
        <v>26.7</v>
      </c>
      <c r="C14" s="2">
        <v>5.33</v>
      </c>
      <c r="D14" s="7" t="s">
        <v>9</v>
      </c>
    </row>
    <row r="15" spans="1:4" ht="12.75">
      <c r="A15" s="2">
        <v>107.29</v>
      </c>
      <c r="B15" s="2">
        <v>27.44</v>
      </c>
      <c r="C15" s="2">
        <v>11.54</v>
      </c>
      <c r="D15" s="7" t="s">
        <v>9</v>
      </c>
    </row>
    <row r="16" spans="1:4" ht="12.75">
      <c r="A16" s="2">
        <v>105.02</v>
      </c>
      <c r="B16" s="2">
        <v>19.15</v>
      </c>
      <c r="C16" s="2">
        <v>5.41</v>
      </c>
      <c r="D16" s="7" t="s">
        <v>9</v>
      </c>
    </row>
    <row r="17" spans="1:4" ht="12.75">
      <c r="A17" s="2">
        <v>116.46</v>
      </c>
      <c r="B17" s="2">
        <v>28.86</v>
      </c>
      <c r="C17" s="2">
        <v>10.84</v>
      </c>
      <c r="D17" s="7" t="s">
        <v>9</v>
      </c>
    </row>
    <row r="18" spans="1:4" ht="12.75">
      <c r="A18" s="2">
        <v>100.19</v>
      </c>
      <c r="B18" s="2">
        <v>16.99</v>
      </c>
      <c r="C18" s="2">
        <v>7.19</v>
      </c>
      <c r="D18" s="7" t="s">
        <v>11</v>
      </c>
    </row>
    <row r="19" spans="1:4" ht="12.75">
      <c r="A19" s="2">
        <v>118.67</v>
      </c>
      <c r="B19" s="2">
        <v>10.5</v>
      </c>
      <c r="C19" s="2">
        <v>13.44</v>
      </c>
      <c r="D19" s="7" t="s">
        <v>9</v>
      </c>
    </row>
    <row r="20" spans="1:4" ht="12.75">
      <c r="A20" s="2">
        <v>104.04</v>
      </c>
      <c r="B20" s="2">
        <v>17.32</v>
      </c>
      <c r="C20" s="2">
        <v>8.36</v>
      </c>
      <c r="D20" s="7" t="s">
        <v>11</v>
      </c>
    </row>
    <row r="21" spans="1:4" ht="12.75">
      <c r="A21" s="2">
        <v>113.6</v>
      </c>
      <c r="B21" s="2">
        <v>19.84</v>
      </c>
      <c r="C21" s="2">
        <v>12.68</v>
      </c>
      <c r="D21" s="7" t="s">
        <v>10</v>
      </c>
    </row>
    <row r="22" spans="1:4" ht="12.75">
      <c r="A22" s="2">
        <v>109.27</v>
      </c>
      <c r="B22" s="2">
        <v>25.25</v>
      </c>
      <c r="C22" s="2">
        <v>8.88</v>
      </c>
      <c r="D22" s="7" t="s">
        <v>9</v>
      </c>
    </row>
    <row r="23" spans="1:4" ht="12.75">
      <c r="A23" s="2">
        <v>119.38</v>
      </c>
      <c r="B23" s="2">
        <v>15.56</v>
      </c>
      <c r="C23" s="2">
        <v>13.53</v>
      </c>
      <c r="D23" s="7" t="s">
        <v>10</v>
      </c>
    </row>
    <row r="24" spans="1:4" ht="12.75">
      <c r="A24" s="2">
        <v>117.45</v>
      </c>
      <c r="B24" s="2">
        <v>12.41</v>
      </c>
      <c r="C24" s="2">
        <v>14.05</v>
      </c>
      <c r="D24" s="7" t="s">
        <v>9</v>
      </c>
    </row>
    <row r="25" spans="1:4" ht="12.75">
      <c r="A25" s="2">
        <v>113</v>
      </c>
      <c r="B25" s="2">
        <v>11.56</v>
      </c>
      <c r="C25" s="2">
        <v>8.94</v>
      </c>
      <c r="D25" s="7" t="s">
        <v>10</v>
      </c>
    </row>
    <row r="26" spans="1:4" ht="12.75">
      <c r="A26" s="2">
        <v>112.22</v>
      </c>
      <c r="B26" s="2">
        <v>25.13</v>
      </c>
      <c r="C26" s="2">
        <v>10.23</v>
      </c>
      <c r="D26" s="7" t="s">
        <v>10</v>
      </c>
    </row>
    <row r="27" spans="1:4" ht="12.75">
      <c r="A27" s="2">
        <v>100.69</v>
      </c>
      <c r="B27" s="2">
        <v>10.66</v>
      </c>
      <c r="C27" s="2">
        <v>7.9</v>
      </c>
      <c r="D27" s="7" t="s">
        <v>10</v>
      </c>
    </row>
    <row r="28" spans="1:4" ht="12.75">
      <c r="A28" s="2">
        <v>104.19</v>
      </c>
      <c r="B28" s="2">
        <v>28.05</v>
      </c>
      <c r="C28" s="2">
        <v>7.27</v>
      </c>
      <c r="D28" s="7" t="s">
        <v>10</v>
      </c>
    </row>
    <row r="29" spans="1:4" ht="12.75">
      <c r="A29" s="2">
        <v>111.47</v>
      </c>
      <c r="B29" s="2">
        <v>12.11</v>
      </c>
      <c r="C29" s="2">
        <v>11.96</v>
      </c>
      <c r="D29" s="7" t="s">
        <v>9</v>
      </c>
    </row>
    <row r="30" spans="1:4" ht="12.75">
      <c r="A30" s="2">
        <v>112</v>
      </c>
      <c r="B30" s="2">
        <v>28.9</v>
      </c>
      <c r="C30" s="2">
        <v>9.74</v>
      </c>
      <c r="D30" s="7" t="s">
        <v>10</v>
      </c>
    </row>
    <row r="31" spans="1:4" ht="12.75">
      <c r="A31" s="2">
        <v>107.07</v>
      </c>
      <c r="B31" s="2">
        <v>17.42</v>
      </c>
      <c r="C31" s="2">
        <v>9.6</v>
      </c>
      <c r="D31" s="7" t="s">
        <v>10</v>
      </c>
    </row>
    <row r="32" spans="1:4" ht="12.75">
      <c r="A32" s="2">
        <v>111</v>
      </c>
      <c r="B32" s="2">
        <v>23.75</v>
      </c>
      <c r="C32" s="2">
        <v>10.36</v>
      </c>
      <c r="D32" s="7" t="s">
        <v>11</v>
      </c>
    </row>
    <row r="33" spans="1:4" ht="12.75">
      <c r="A33" s="2">
        <v>116.03</v>
      </c>
      <c r="B33" s="2">
        <v>13.86</v>
      </c>
      <c r="C33" s="2">
        <v>13.85</v>
      </c>
      <c r="D33" s="7" t="s">
        <v>10</v>
      </c>
    </row>
    <row r="34" spans="1:4" ht="12.75">
      <c r="A34" s="2">
        <v>100.35</v>
      </c>
      <c r="B34" s="2">
        <v>18.39</v>
      </c>
      <c r="C34" s="2">
        <v>12.19</v>
      </c>
      <c r="D34" s="7" t="s">
        <v>11</v>
      </c>
    </row>
    <row r="35" spans="1:4" ht="12.75">
      <c r="A35" s="2">
        <v>102.68</v>
      </c>
      <c r="B35" s="2">
        <v>19.51</v>
      </c>
      <c r="C35" s="2">
        <v>10.61</v>
      </c>
      <c r="D35" s="7" t="s">
        <v>9</v>
      </c>
    </row>
    <row r="36" spans="1:4" ht="12.75">
      <c r="A36" s="2">
        <v>118.18</v>
      </c>
      <c r="B36" s="2">
        <v>14.47</v>
      </c>
      <c r="C36" s="2">
        <v>8.34</v>
      </c>
      <c r="D36" s="7" t="s">
        <v>11</v>
      </c>
    </row>
    <row r="37" spans="1:4" ht="12.75">
      <c r="A37" s="2">
        <v>107.64</v>
      </c>
      <c r="B37" s="2">
        <v>25.72</v>
      </c>
      <c r="C37" s="2">
        <v>14.72</v>
      </c>
      <c r="D37" s="7" t="s">
        <v>10</v>
      </c>
    </row>
    <row r="38" spans="1:4" ht="12.75">
      <c r="A38" s="2">
        <v>114.9</v>
      </c>
      <c r="B38" s="2">
        <v>12.25</v>
      </c>
      <c r="C38" s="2">
        <v>13.97</v>
      </c>
      <c r="D38" s="7" t="s">
        <v>10</v>
      </c>
    </row>
    <row r="39" spans="1:4" ht="12.75">
      <c r="A39" s="2">
        <v>119.83</v>
      </c>
      <c r="B39" s="2">
        <v>13.4</v>
      </c>
      <c r="C39" s="2">
        <v>5.22</v>
      </c>
      <c r="D39" s="7" t="s">
        <v>10</v>
      </c>
    </row>
    <row r="40" spans="1:4" ht="12.75">
      <c r="A40" s="2">
        <v>118.15</v>
      </c>
      <c r="B40" s="2">
        <v>23.46</v>
      </c>
      <c r="C40" s="2">
        <v>9.09</v>
      </c>
      <c r="D40" s="7" t="s">
        <v>10</v>
      </c>
    </row>
    <row r="41" spans="1:4" ht="12.75">
      <c r="A41" s="2">
        <v>117.54</v>
      </c>
      <c r="B41" s="2">
        <v>19.79</v>
      </c>
      <c r="C41" s="2">
        <v>14.08</v>
      </c>
      <c r="D41" s="7" t="s">
        <v>9</v>
      </c>
    </row>
    <row r="42" spans="1:4" ht="12.75">
      <c r="A42" s="2">
        <v>112.22</v>
      </c>
      <c r="B42" s="2">
        <v>24.91</v>
      </c>
      <c r="C42" s="2">
        <v>8.02</v>
      </c>
      <c r="D42" s="7" t="s">
        <v>9</v>
      </c>
    </row>
    <row r="43" spans="1:4" ht="12.75">
      <c r="A43" s="2">
        <v>104.14</v>
      </c>
      <c r="B43" s="2">
        <v>20.89</v>
      </c>
      <c r="C43" s="2">
        <v>10.69</v>
      </c>
      <c r="D43" s="7" t="s">
        <v>9</v>
      </c>
    </row>
    <row r="44" spans="1:4" ht="12.75">
      <c r="A44" s="2">
        <v>117.4</v>
      </c>
      <c r="B44" s="2">
        <v>21.93</v>
      </c>
      <c r="C44" s="2">
        <v>14.93</v>
      </c>
      <c r="D44" s="7" t="s">
        <v>10</v>
      </c>
    </row>
    <row r="45" spans="1:3" ht="12.75">
      <c r="A45" s="2"/>
      <c r="B45" s="6"/>
      <c r="C45" s="6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44"/>
  <sheetViews>
    <sheetView showGridLines="0" workbookViewId="0" topLeftCell="A1">
      <selection activeCell="A1" sqref="A1:D50"/>
    </sheetView>
  </sheetViews>
  <sheetFormatPr defaultColWidth="9.00390625" defaultRowHeight="12.75"/>
  <cols>
    <col min="1" max="1" width="7.375" style="0" bestFit="1" customWidth="1"/>
    <col min="2" max="2" width="9.625" style="0" bestFit="1" customWidth="1"/>
    <col min="3" max="3" width="10.00390625" style="0" bestFit="1" customWidth="1"/>
    <col min="4" max="4" width="12.875" style="0" customWidth="1"/>
    <col min="5" max="5" width="5.125" style="0" customWidth="1"/>
    <col min="6" max="6" width="7.00390625" style="0" customWidth="1"/>
    <col min="7" max="7" width="4.875" style="0" customWidth="1"/>
  </cols>
  <sheetData>
    <row r="1" spans="1:15" ht="18" customHeight="1">
      <c r="A1" s="9" t="s">
        <v>5</v>
      </c>
      <c r="B1" s="8" t="s">
        <v>6</v>
      </c>
      <c r="C1" s="8" t="s">
        <v>12</v>
      </c>
      <c r="D1" s="8" t="s">
        <v>8</v>
      </c>
      <c r="E1" s="12"/>
      <c r="F1" s="13"/>
      <c r="G1" s="13"/>
      <c r="O1" s="5"/>
    </row>
    <row r="2" spans="1:7" ht="12.75">
      <c r="A2" s="2">
        <f ca="1">ROUND(RAND()*20+100,2)</f>
        <v>103.69</v>
      </c>
      <c r="B2" s="2">
        <f ca="1">ROUND(RAND()*20+10,2)</f>
        <v>10.31</v>
      </c>
      <c r="C2" s="2">
        <f aca="true" ca="1" t="shared" si="0" ref="C2:C18">ROUND(RAND()*10+5,2)</f>
        <v>5.62</v>
      </c>
      <c r="D2" s="7" t="str">
        <f ca="1">IF(RAND()&lt;0.3,"Kontenerowiec",IF(RAND()&lt;0.65,"Masowiec","Drobnicowiec"))</f>
        <v>Drobnicowiec</v>
      </c>
      <c r="E2" s="1"/>
      <c r="F2" s="1"/>
      <c r="G2" s="1"/>
    </row>
    <row r="3" spans="1:7" ht="12.75">
      <c r="A3" s="2">
        <f aca="true" ca="1" t="shared" si="1" ref="A3:A44">ROUND(RAND()*20+100,2)</f>
        <v>104.6</v>
      </c>
      <c r="B3" s="2">
        <f aca="true" ca="1" t="shared" si="2" ref="B3:B44">ROUND(RAND()*20+10,2)</f>
        <v>27.2</v>
      </c>
      <c r="C3" s="2">
        <f ca="1" t="shared" si="0"/>
        <v>14.4</v>
      </c>
      <c r="D3" s="7" t="str">
        <f aca="true" ca="1" t="shared" si="3" ref="D3:D44">IF(RAND()&lt;0.3,"Kontenerowiec",IF(RAND()&lt;0.65,"Masowiec","Drobnicowiec"))</f>
        <v>Masowiec</v>
      </c>
      <c r="E3" s="1"/>
      <c r="F3" s="1"/>
      <c r="G3" s="1"/>
    </row>
    <row r="4" spans="1:7" ht="12.75">
      <c r="A4" s="2">
        <f ca="1" t="shared" si="1"/>
        <v>104.28</v>
      </c>
      <c r="B4" s="2">
        <f ca="1" t="shared" si="2"/>
        <v>12.17</v>
      </c>
      <c r="C4" s="2">
        <f ca="1" t="shared" si="0"/>
        <v>11.53</v>
      </c>
      <c r="D4" s="7" t="str">
        <f ca="1" t="shared" si="3"/>
        <v>Drobnicowiec</v>
      </c>
      <c r="E4" s="1"/>
      <c r="F4" s="1"/>
      <c r="G4" s="1"/>
    </row>
    <row r="5" spans="1:7" ht="12.75">
      <c r="A5" s="2">
        <f ca="1" t="shared" si="1"/>
        <v>116.53</v>
      </c>
      <c r="B5" s="2">
        <f ca="1" t="shared" si="2"/>
        <v>23.97</v>
      </c>
      <c r="C5" s="2">
        <f ca="1" t="shared" si="0"/>
        <v>9.21</v>
      </c>
      <c r="D5" s="7" t="str">
        <f ca="1" t="shared" si="3"/>
        <v>Kontenerowiec</v>
      </c>
      <c r="E5" s="1"/>
      <c r="F5" s="1"/>
      <c r="G5" s="1"/>
    </row>
    <row r="6" spans="1:7" ht="12.75">
      <c r="A6" s="2">
        <f ca="1" t="shared" si="1"/>
        <v>112.64</v>
      </c>
      <c r="B6" s="2">
        <f ca="1" t="shared" si="2"/>
        <v>12.81</v>
      </c>
      <c r="C6" s="2">
        <f ca="1" t="shared" si="0"/>
        <v>11.92</v>
      </c>
      <c r="D6" s="7" t="str">
        <f ca="1" t="shared" si="3"/>
        <v>Masowiec</v>
      </c>
      <c r="E6" s="1"/>
      <c r="F6" s="1"/>
      <c r="G6" s="1"/>
    </row>
    <row r="7" spans="1:7" ht="12.75">
      <c r="A7" s="2">
        <f ca="1" t="shared" si="1"/>
        <v>116.57</v>
      </c>
      <c r="B7" s="2">
        <f ca="1" t="shared" si="2"/>
        <v>24.61</v>
      </c>
      <c r="C7" s="2">
        <f ca="1" t="shared" si="0"/>
        <v>11.78</v>
      </c>
      <c r="D7" s="7" t="str">
        <f ca="1" t="shared" si="3"/>
        <v>Masowiec</v>
      </c>
      <c r="E7" s="1"/>
      <c r="F7" s="1"/>
      <c r="G7" s="1"/>
    </row>
    <row r="8" spans="1:7" ht="12.75">
      <c r="A8" s="2">
        <f ca="1" t="shared" si="1"/>
        <v>119.6</v>
      </c>
      <c r="B8" s="2">
        <f ca="1" t="shared" si="2"/>
        <v>22.67</v>
      </c>
      <c r="C8" s="2">
        <f ca="1" t="shared" si="0"/>
        <v>14.55</v>
      </c>
      <c r="D8" s="7" t="str">
        <f ca="1" t="shared" si="3"/>
        <v>Kontenerowiec</v>
      </c>
      <c r="E8" s="1"/>
      <c r="F8" s="1"/>
      <c r="G8" s="1"/>
    </row>
    <row r="9" spans="1:7" ht="12.75">
      <c r="A9" s="2">
        <f ca="1" t="shared" si="1"/>
        <v>118.27</v>
      </c>
      <c r="B9" s="2">
        <f ca="1" t="shared" si="2"/>
        <v>12.34</v>
      </c>
      <c r="C9" s="2">
        <f ca="1" t="shared" si="0"/>
        <v>6.04</v>
      </c>
      <c r="D9" s="7" t="str">
        <f ca="1" t="shared" si="3"/>
        <v>Masowiec</v>
      </c>
      <c r="E9" s="1"/>
      <c r="F9" s="1"/>
      <c r="G9" s="1"/>
    </row>
    <row r="10" spans="1:7" ht="12.75">
      <c r="A10" s="2">
        <f ca="1" t="shared" si="1"/>
        <v>114.27</v>
      </c>
      <c r="B10" s="2">
        <f ca="1" t="shared" si="2"/>
        <v>10.51</v>
      </c>
      <c r="C10" s="2">
        <f ca="1" t="shared" si="0"/>
        <v>14.31</v>
      </c>
      <c r="D10" s="7" t="str">
        <f ca="1" t="shared" si="3"/>
        <v>Drobnicowiec</v>
      </c>
      <c r="E10" s="1"/>
      <c r="F10" s="1"/>
      <c r="G10" s="1"/>
    </row>
    <row r="11" spans="1:7" ht="12.75">
      <c r="A11" s="2">
        <f ca="1" t="shared" si="1"/>
        <v>111.11</v>
      </c>
      <c r="B11" s="2">
        <f ca="1" t="shared" si="2"/>
        <v>11.43</v>
      </c>
      <c r="C11" s="2">
        <f ca="1" t="shared" si="0"/>
        <v>6.38</v>
      </c>
      <c r="D11" s="7" t="str">
        <f ca="1" t="shared" si="3"/>
        <v>Kontenerowiec</v>
      </c>
      <c r="E11" s="1"/>
      <c r="F11" s="1"/>
      <c r="G11" s="1"/>
    </row>
    <row r="12" spans="1:7" ht="12.75">
      <c r="A12" s="2">
        <f ca="1" t="shared" si="1"/>
        <v>111.33</v>
      </c>
      <c r="B12" s="2">
        <f ca="1" t="shared" si="2"/>
        <v>16.3</v>
      </c>
      <c r="C12" s="2">
        <f ca="1" t="shared" si="0"/>
        <v>6.95</v>
      </c>
      <c r="D12" s="7" t="str">
        <f ca="1" t="shared" si="3"/>
        <v>Drobnicowiec</v>
      </c>
      <c r="E12" s="1"/>
      <c r="F12" s="1"/>
      <c r="G12" s="1"/>
    </row>
    <row r="13" spans="1:7" ht="12.75">
      <c r="A13" s="2">
        <f ca="1" t="shared" si="1"/>
        <v>113.89</v>
      </c>
      <c r="B13" s="2">
        <f ca="1" t="shared" si="2"/>
        <v>26.04</v>
      </c>
      <c r="C13" s="2">
        <f ca="1" t="shared" si="0"/>
        <v>9.99</v>
      </c>
      <c r="D13" s="7" t="str">
        <f ca="1" t="shared" si="3"/>
        <v>Drobnicowiec</v>
      </c>
      <c r="E13" s="1"/>
      <c r="F13" s="1"/>
      <c r="G13" s="1"/>
    </row>
    <row r="14" spans="1:7" ht="12.75">
      <c r="A14" s="2">
        <f ca="1" t="shared" si="1"/>
        <v>108.15</v>
      </c>
      <c r="B14" s="2">
        <f ca="1" t="shared" si="2"/>
        <v>16.09</v>
      </c>
      <c r="C14" s="2">
        <f ca="1" t="shared" si="0"/>
        <v>5.49</v>
      </c>
      <c r="D14" s="7" t="str">
        <f ca="1" t="shared" si="3"/>
        <v>Masowiec</v>
      </c>
      <c r="E14" s="1"/>
      <c r="F14" s="1"/>
      <c r="G14" s="1"/>
    </row>
    <row r="15" spans="1:7" ht="12.75">
      <c r="A15" s="2">
        <f ca="1" t="shared" si="1"/>
        <v>106.99</v>
      </c>
      <c r="B15" s="2">
        <f ca="1" t="shared" si="2"/>
        <v>15.43</v>
      </c>
      <c r="C15" s="2">
        <f ca="1" t="shared" si="0"/>
        <v>5.36</v>
      </c>
      <c r="D15" s="7" t="str">
        <f ca="1" t="shared" si="3"/>
        <v>Kontenerowiec</v>
      </c>
      <c r="E15" s="1"/>
      <c r="F15" s="1"/>
      <c r="G15" s="1"/>
    </row>
    <row r="16" spans="1:7" ht="12.75">
      <c r="A16" s="2">
        <f ca="1" t="shared" si="1"/>
        <v>119.28</v>
      </c>
      <c r="B16" s="2">
        <f ca="1" t="shared" si="2"/>
        <v>14.56</v>
      </c>
      <c r="C16" s="2">
        <f ca="1" t="shared" si="0"/>
        <v>5.27</v>
      </c>
      <c r="D16" s="7" t="str">
        <f ca="1" t="shared" si="3"/>
        <v>Drobnicowiec</v>
      </c>
      <c r="E16" s="1"/>
      <c r="F16" s="1"/>
      <c r="G16" s="1"/>
    </row>
    <row r="17" spans="1:7" ht="12.75">
      <c r="A17" s="2">
        <f ca="1" t="shared" si="1"/>
        <v>107.86</v>
      </c>
      <c r="B17" s="2">
        <f ca="1" t="shared" si="2"/>
        <v>23.51</v>
      </c>
      <c r="C17" s="2">
        <f ca="1" t="shared" si="0"/>
        <v>14.19</v>
      </c>
      <c r="D17" s="7" t="str">
        <f ca="1" t="shared" si="3"/>
        <v>Masowiec</v>
      </c>
      <c r="E17" s="1"/>
      <c r="F17" s="1"/>
      <c r="G17" s="1"/>
    </row>
    <row r="18" spans="1:7" ht="12.75">
      <c r="A18" s="2">
        <f ca="1" t="shared" si="1"/>
        <v>115.44</v>
      </c>
      <c r="B18" s="2">
        <f ca="1" t="shared" si="2"/>
        <v>17.56</v>
      </c>
      <c r="C18" s="2">
        <f ca="1" t="shared" si="0"/>
        <v>6.07</v>
      </c>
      <c r="D18" s="7" t="str">
        <f ca="1" t="shared" si="3"/>
        <v>Masowiec</v>
      </c>
      <c r="E18" s="1"/>
      <c r="F18" s="1"/>
      <c r="G18" s="1"/>
    </row>
    <row r="19" spans="1:7" ht="12.75">
      <c r="A19" s="2">
        <f ca="1" t="shared" si="1"/>
        <v>101.16</v>
      </c>
      <c r="B19" s="2">
        <f ca="1" t="shared" si="2"/>
        <v>17.88</v>
      </c>
      <c r="C19" s="2">
        <f ca="1">ROUND(RAND()*10+5,2)</f>
        <v>12.12</v>
      </c>
      <c r="D19" s="7" t="str">
        <f ca="1" t="shared" si="3"/>
        <v>Drobnicowiec</v>
      </c>
      <c r="E19" s="1"/>
      <c r="F19" s="1"/>
      <c r="G19" s="1"/>
    </row>
    <row r="20" spans="1:7" ht="12.75">
      <c r="A20" s="2">
        <f ca="1" t="shared" si="1"/>
        <v>103.73</v>
      </c>
      <c r="B20" s="2">
        <f ca="1" t="shared" si="2"/>
        <v>21.37</v>
      </c>
      <c r="C20" s="2">
        <f aca="true" ca="1" t="shared" si="4" ref="C20:C44">ROUND(RAND()*10+5,2)</f>
        <v>6.35</v>
      </c>
      <c r="D20" s="7" t="str">
        <f ca="1" t="shared" si="3"/>
        <v>Masowiec</v>
      </c>
      <c r="E20" s="1"/>
      <c r="F20" s="1"/>
      <c r="G20" s="1"/>
    </row>
    <row r="21" spans="1:7" ht="12.75">
      <c r="A21" s="2">
        <f ca="1" t="shared" si="1"/>
        <v>109.38</v>
      </c>
      <c r="B21" s="2">
        <f ca="1" t="shared" si="2"/>
        <v>26.59</v>
      </c>
      <c r="C21" s="2">
        <f ca="1" t="shared" si="4"/>
        <v>7</v>
      </c>
      <c r="D21" s="7" t="str">
        <f ca="1" t="shared" si="3"/>
        <v>Drobnicowiec</v>
      </c>
      <c r="E21" s="1"/>
      <c r="F21" s="1"/>
      <c r="G21" s="1"/>
    </row>
    <row r="22" spans="1:7" ht="12.75">
      <c r="A22" s="2">
        <f ca="1" t="shared" si="1"/>
        <v>114.56</v>
      </c>
      <c r="B22" s="2">
        <f ca="1" t="shared" si="2"/>
        <v>22.63</v>
      </c>
      <c r="C22" s="2">
        <f ca="1" t="shared" si="4"/>
        <v>11.6</v>
      </c>
      <c r="D22" s="7" t="str">
        <f ca="1" t="shared" si="3"/>
        <v>Drobnicowiec</v>
      </c>
      <c r="E22" s="1"/>
      <c r="F22" s="1"/>
      <c r="G22" s="1"/>
    </row>
    <row r="23" spans="1:7" ht="12.75">
      <c r="A23" s="2">
        <f ca="1" t="shared" si="1"/>
        <v>102.13</v>
      </c>
      <c r="B23" s="2">
        <f ca="1" t="shared" si="2"/>
        <v>11.38</v>
      </c>
      <c r="C23" s="2">
        <f ca="1" t="shared" si="4"/>
        <v>12.87</v>
      </c>
      <c r="D23" s="7" t="str">
        <f ca="1" t="shared" si="3"/>
        <v>Kontenerowiec</v>
      </c>
      <c r="E23" s="1"/>
      <c r="F23" s="1"/>
      <c r="G23" s="1"/>
    </row>
    <row r="24" spans="1:7" ht="12.75">
      <c r="A24" s="2">
        <f ca="1" t="shared" si="1"/>
        <v>108.64</v>
      </c>
      <c r="B24" s="2">
        <f ca="1" t="shared" si="2"/>
        <v>10.4</v>
      </c>
      <c r="C24" s="2">
        <f ca="1" t="shared" si="4"/>
        <v>7.95</v>
      </c>
      <c r="D24" s="7" t="str">
        <f ca="1" t="shared" si="3"/>
        <v>Drobnicowiec</v>
      </c>
      <c r="E24" s="1"/>
      <c r="F24" s="1"/>
      <c r="G24" s="1"/>
    </row>
    <row r="25" spans="1:7" ht="12.75">
      <c r="A25" s="2">
        <f ca="1" t="shared" si="1"/>
        <v>105.7</v>
      </c>
      <c r="B25" s="2">
        <f ca="1" t="shared" si="2"/>
        <v>11.66</v>
      </c>
      <c r="C25" s="2">
        <f ca="1" t="shared" si="4"/>
        <v>8.43</v>
      </c>
      <c r="D25" s="7" t="str">
        <f ca="1" t="shared" si="3"/>
        <v>Drobnicowiec</v>
      </c>
      <c r="E25" s="1"/>
      <c r="F25" s="1"/>
      <c r="G25" s="1"/>
    </row>
    <row r="26" spans="1:7" ht="12.75">
      <c r="A26" s="2">
        <f ca="1" t="shared" si="1"/>
        <v>116.44</v>
      </c>
      <c r="B26" s="2">
        <f ca="1" t="shared" si="2"/>
        <v>22.02</v>
      </c>
      <c r="C26" s="2">
        <f ca="1" t="shared" si="4"/>
        <v>12.97</v>
      </c>
      <c r="D26" s="7" t="str">
        <f ca="1" t="shared" si="3"/>
        <v>Kontenerowiec</v>
      </c>
      <c r="E26" s="1"/>
      <c r="F26" s="1"/>
      <c r="G26" s="1"/>
    </row>
    <row r="27" spans="1:5" ht="12.75">
      <c r="A27" s="2">
        <f ca="1" t="shared" si="1"/>
        <v>115.59</v>
      </c>
      <c r="B27" s="2">
        <f ca="1" t="shared" si="2"/>
        <v>24.5</v>
      </c>
      <c r="C27" s="2">
        <f ca="1" t="shared" si="4"/>
        <v>10.68</v>
      </c>
      <c r="D27" s="7" t="str">
        <f ca="1" t="shared" si="3"/>
        <v>Masowiec</v>
      </c>
      <c r="E27" s="14"/>
    </row>
    <row r="28" spans="1:5" ht="12.75">
      <c r="A28" s="2">
        <f ca="1" t="shared" si="1"/>
        <v>119.13</v>
      </c>
      <c r="B28" s="2">
        <f ca="1" t="shared" si="2"/>
        <v>12.55</v>
      </c>
      <c r="C28" s="2">
        <f ca="1" t="shared" si="4"/>
        <v>9.25</v>
      </c>
      <c r="D28" s="7" t="str">
        <f ca="1" t="shared" si="3"/>
        <v>Drobnicowiec</v>
      </c>
      <c r="E28" s="14"/>
    </row>
    <row r="29" spans="1:5" ht="12.75">
      <c r="A29" s="2">
        <f ca="1" t="shared" si="1"/>
        <v>100.57</v>
      </c>
      <c r="B29" s="2">
        <f ca="1" t="shared" si="2"/>
        <v>17.38</v>
      </c>
      <c r="C29" s="2">
        <f ca="1" t="shared" si="4"/>
        <v>5.24</v>
      </c>
      <c r="D29" s="7" t="str">
        <f ca="1" t="shared" si="3"/>
        <v>Masowiec</v>
      </c>
      <c r="E29" s="14"/>
    </row>
    <row r="30" spans="1:5" ht="12.75">
      <c r="A30" s="2">
        <f ca="1" t="shared" si="1"/>
        <v>109.97</v>
      </c>
      <c r="B30" s="2">
        <f ca="1" t="shared" si="2"/>
        <v>14.93</v>
      </c>
      <c r="C30" s="2">
        <f ca="1" t="shared" si="4"/>
        <v>8</v>
      </c>
      <c r="D30" s="7" t="str">
        <f ca="1" t="shared" si="3"/>
        <v>Masowiec</v>
      </c>
      <c r="E30" s="14"/>
    </row>
    <row r="31" spans="1:5" ht="12.75">
      <c r="A31" s="2">
        <f ca="1" t="shared" si="1"/>
        <v>110.33</v>
      </c>
      <c r="B31" s="2">
        <f ca="1" t="shared" si="2"/>
        <v>11.67</v>
      </c>
      <c r="C31" s="2">
        <f ca="1" t="shared" si="4"/>
        <v>7.73</v>
      </c>
      <c r="D31" s="7" t="str">
        <f ca="1" t="shared" si="3"/>
        <v>Kontenerowiec</v>
      </c>
      <c r="E31" s="14"/>
    </row>
    <row r="32" spans="1:4" ht="12.75">
      <c r="A32" s="2">
        <f ca="1" t="shared" si="1"/>
        <v>104.3</v>
      </c>
      <c r="B32" s="2">
        <f ca="1" t="shared" si="2"/>
        <v>12.17</v>
      </c>
      <c r="C32" s="2">
        <f ca="1" t="shared" si="4"/>
        <v>14.98</v>
      </c>
      <c r="D32" s="7" t="str">
        <f ca="1" t="shared" si="3"/>
        <v>Masowiec</v>
      </c>
    </row>
    <row r="33" spans="1:4" ht="12.75">
      <c r="A33" s="2">
        <f ca="1" t="shared" si="1"/>
        <v>116.33</v>
      </c>
      <c r="B33" s="2">
        <f ca="1" t="shared" si="2"/>
        <v>21.2</v>
      </c>
      <c r="C33" s="2">
        <f ca="1" t="shared" si="4"/>
        <v>10.57</v>
      </c>
      <c r="D33" s="7" t="str">
        <f ca="1" t="shared" si="3"/>
        <v>Drobnicowiec</v>
      </c>
    </row>
    <row r="34" spans="1:4" ht="12.75">
      <c r="A34" s="2">
        <f ca="1" t="shared" si="1"/>
        <v>114.37</v>
      </c>
      <c r="B34" s="2">
        <f ca="1" t="shared" si="2"/>
        <v>15.37</v>
      </c>
      <c r="C34" s="2">
        <f ca="1" t="shared" si="4"/>
        <v>12.93</v>
      </c>
      <c r="D34" s="7" t="str">
        <f ca="1" t="shared" si="3"/>
        <v>Masowiec</v>
      </c>
    </row>
    <row r="35" spans="1:4" ht="12.75">
      <c r="A35" s="2">
        <f ca="1" t="shared" si="1"/>
        <v>103.07</v>
      </c>
      <c r="B35" s="2">
        <f ca="1" t="shared" si="2"/>
        <v>18.71</v>
      </c>
      <c r="C35" s="2">
        <f ca="1" t="shared" si="4"/>
        <v>11.53</v>
      </c>
      <c r="D35" s="7" t="str">
        <f ca="1" t="shared" si="3"/>
        <v>Kontenerowiec</v>
      </c>
    </row>
    <row r="36" spans="1:4" ht="12.75">
      <c r="A36" s="2">
        <f ca="1" t="shared" si="1"/>
        <v>107.48</v>
      </c>
      <c r="B36" s="2">
        <f ca="1" t="shared" si="2"/>
        <v>12.68</v>
      </c>
      <c r="C36" s="2">
        <f ca="1" t="shared" si="4"/>
        <v>10.36</v>
      </c>
      <c r="D36" s="7" t="str">
        <f ca="1" t="shared" si="3"/>
        <v>Drobnicowiec</v>
      </c>
    </row>
    <row r="37" spans="1:4" ht="12.75">
      <c r="A37" s="2">
        <f ca="1" t="shared" si="1"/>
        <v>106.69</v>
      </c>
      <c r="B37" s="2">
        <f ca="1" t="shared" si="2"/>
        <v>14.28</v>
      </c>
      <c r="C37" s="2">
        <f ca="1" t="shared" si="4"/>
        <v>13.16</v>
      </c>
      <c r="D37" s="7" t="str">
        <f ca="1" t="shared" si="3"/>
        <v>Kontenerowiec</v>
      </c>
    </row>
    <row r="38" spans="1:4" ht="12.75">
      <c r="A38" s="2">
        <f ca="1" t="shared" si="1"/>
        <v>115.97</v>
      </c>
      <c r="B38" s="2">
        <f ca="1" t="shared" si="2"/>
        <v>20.83</v>
      </c>
      <c r="C38" s="2">
        <f ca="1" t="shared" si="4"/>
        <v>13.5</v>
      </c>
      <c r="D38" s="7" t="str">
        <f ca="1" t="shared" si="3"/>
        <v>Kontenerowiec</v>
      </c>
    </row>
    <row r="39" spans="1:4" ht="12.75">
      <c r="A39" s="2">
        <f ca="1" t="shared" si="1"/>
        <v>111.25</v>
      </c>
      <c r="B39" s="2">
        <f ca="1" t="shared" si="2"/>
        <v>13.15</v>
      </c>
      <c r="C39" s="2">
        <f ca="1" t="shared" si="4"/>
        <v>12.96</v>
      </c>
      <c r="D39" s="7" t="str">
        <f ca="1" t="shared" si="3"/>
        <v>Kontenerowiec</v>
      </c>
    </row>
    <row r="40" spans="1:4" ht="12.75">
      <c r="A40" s="2">
        <f ca="1" t="shared" si="1"/>
        <v>109.1</v>
      </c>
      <c r="B40" s="2">
        <f ca="1" t="shared" si="2"/>
        <v>10.02</v>
      </c>
      <c r="C40" s="2">
        <f ca="1" t="shared" si="4"/>
        <v>6.43</v>
      </c>
      <c r="D40" s="7" t="str">
        <f ca="1" t="shared" si="3"/>
        <v>Kontenerowiec</v>
      </c>
    </row>
    <row r="41" spans="1:4" ht="12.75">
      <c r="A41" s="2">
        <f ca="1" t="shared" si="1"/>
        <v>116.44</v>
      </c>
      <c r="B41" s="2">
        <f ca="1" t="shared" si="2"/>
        <v>23.72</v>
      </c>
      <c r="C41" s="2">
        <f ca="1" t="shared" si="4"/>
        <v>13.4</v>
      </c>
      <c r="D41" s="7" t="str">
        <f ca="1" t="shared" si="3"/>
        <v>Masowiec</v>
      </c>
    </row>
    <row r="42" spans="1:4" ht="12.75">
      <c r="A42" s="2">
        <f ca="1" t="shared" si="1"/>
        <v>100.99</v>
      </c>
      <c r="B42" s="2">
        <f ca="1" t="shared" si="2"/>
        <v>22.92</v>
      </c>
      <c r="C42" s="2">
        <f ca="1" t="shared" si="4"/>
        <v>5.1</v>
      </c>
      <c r="D42" s="7" t="str">
        <f ca="1" t="shared" si="3"/>
        <v>Masowiec</v>
      </c>
    </row>
    <row r="43" spans="1:4" ht="12.75">
      <c r="A43" s="2">
        <f ca="1" t="shared" si="1"/>
        <v>109.71</v>
      </c>
      <c r="B43" s="2">
        <f ca="1" t="shared" si="2"/>
        <v>11.91</v>
      </c>
      <c r="C43" s="2">
        <f ca="1" t="shared" si="4"/>
        <v>5.41</v>
      </c>
      <c r="D43" s="7" t="str">
        <f ca="1" t="shared" si="3"/>
        <v>Masowiec</v>
      </c>
    </row>
    <row r="44" spans="1:4" ht="12.75">
      <c r="A44" s="2">
        <f ca="1" t="shared" si="1"/>
        <v>116.97</v>
      </c>
      <c r="B44" s="2">
        <f ca="1" t="shared" si="2"/>
        <v>17.99</v>
      </c>
      <c r="C44" s="2">
        <f ca="1" t="shared" si="4"/>
        <v>7.35</v>
      </c>
      <c r="D44" s="7" t="str">
        <f ca="1" t="shared" si="3"/>
        <v>Kontenerowiec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2007-06-13T11:53:44Z</dcterms:modified>
  <cp:category/>
  <cp:version/>
  <cp:contentType/>
  <cp:contentStatus/>
</cp:coreProperties>
</file>